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3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4" i="1"/>
  <c r="J49" i="1" l="1"/>
  <c r="I34" i="1"/>
  <c r="J34" i="1" s="1"/>
  <c r="K34" i="1"/>
  <c r="L34" i="1" s="1"/>
  <c r="I35" i="1"/>
  <c r="J35" i="1" s="1"/>
  <c r="K35" i="1"/>
  <c r="L35" i="1" s="1"/>
  <c r="I36" i="1"/>
  <c r="J36" i="1" s="1"/>
  <c r="K36" i="1"/>
  <c r="L36" i="1" s="1"/>
  <c r="I37" i="1"/>
  <c r="J37" i="1" s="1"/>
  <c r="K37" i="1"/>
  <c r="L37" i="1" s="1"/>
  <c r="I39" i="1"/>
  <c r="J39" i="1" s="1"/>
  <c r="K39" i="1"/>
  <c r="L39" i="1" s="1"/>
  <c r="I40" i="1"/>
  <c r="J40" i="1" s="1"/>
  <c r="K40" i="1"/>
  <c r="L40" i="1" s="1"/>
  <c r="I41" i="1"/>
  <c r="J41" i="1" s="1"/>
  <c r="K41" i="1"/>
  <c r="L41" i="1" s="1"/>
  <c r="I42" i="1"/>
  <c r="J42" i="1" s="1"/>
  <c r="K42" i="1"/>
  <c r="L42" i="1" s="1"/>
  <c r="I43" i="1"/>
  <c r="J43" i="1" s="1"/>
  <c r="K43" i="1"/>
  <c r="L43" i="1" s="1"/>
  <c r="I44" i="1"/>
  <c r="J44" i="1" s="1"/>
  <c r="K44" i="1"/>
  <c r="L44" i="1" s="1"/>
  <c r="I45" i="1"/>
  <c r="J45" i="1" s="1"/>
  <c r="K45" i="1"/>
  <c r="L45" i="1" s="1"/>
  <c r="I46" i="1"/>
  <c r="J46" i="1" s="1"/>
  <c r="K46" i="1"/>
  <c r="L46" i="1" s="1"/>
  <c r="I47" i="1"/>
  <c r="J47" i="1" s="1"/>
  <c r="K47" i="1"/>
  <c r="L47" i="1" s="1"/>
  <c r="I48" i="1"/>
  <c r="J48" i="1" s="1"/>
  <c r="K48" i="1"/>
  <c r="L48" i="1" s="1"/>
  <c r="I49" i="1"/>
  <c r="K49" i="1"/>
  <c r="L49" i="1" s="1"/>
  <c r="I50" i="1"/>
  <c r="J50" i="1" s="1"/>
  <c r="K50" i="1"/>
  <c r="L50" i="1" s="1"/>
  <c r="I51" i="1"/>
  <c r="J51" i="1" s="1"/>
  <c r="K51" i="1"/>
  <c r="L51" i="1" s="1"/>
  <c r="I52" i="1"/>
  <c r="J52" i="1" s="1"/>
  <c r="K52" i="1"/>
  <c r="L52" i="1" s="1"/>
  <c r="I53" i="1"/>
  <c r="J53" i="1" s="1"/>
  <c r="K53" i="1"/>
  <c r="L53" i="1" s="1"/>
  <c r="F32" i="1"/>
  <c r="F34" i="1"/>
  <c r="H34" i="1" s="1"/>
  <c r="F35" i="1"/>
  <c r="H35" i="1" s="1"/>
  <c r="F36" i="1"/>
  <c r="H36" i="1" s="1"/>
  <c r="F37" i="1"/>
  <c r="H37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K4" i="1" l="1"/>
  <c r="L4" i="1" s="1"/>
  <c r="H32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4" i="1"/>
  <c r="J4" i="1" s="1"/>
  <c r="F4" i="1"/>
  <c r="H4" i="1" s="1"/>
  <c r="F5" i="1" l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</calcChain>
</file>

<file path=xl/sharedStrings.xml><?xml version="1.0" encoding="utf-8"?>
<sst xmlns="http://schemas.openxmlformats.org/spreadsheetml/2006/main" count="7" uniqueCount="6">
  <si>
    <t>Incidenza</t>
  </si>
  <si>
    <t>Rifrazione</t>
  </si>
  <si>
    <t>n</t>
  </si>
  <si>
    <t>Sen i</t>
  </si>
  <si>
    <t>Sen r</t>
  </si>
  <si>
    <t>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</si>
</sst>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1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3" fillId="0" borderId="0" xfId="0" applyFon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3"/>
  <sheetViews>
    <sheetView tabSelected="1" zoomScale="85" zoomScaleNormal="85" workbookViewId="0">
      <selection activeCell="C2" sqref="C2"/>
    </sheetView>
  </sheetViews>
  <sheetFormatPr defaultRowHeight="15" x14ac:dyDescent="0.25"/>
  <cols>
    <col min="1" max="1" width="9.140625" style="1"/>
  </cols>
  <sheetData>
    <row r="3" spans="1:12" s="1" customFormat="1" x14ac:dyDescent="0.25">
      <c r="B3" s="11" t="s">
        <v>0</v>
      </c>
      <c r="C3" s="11"/>
      <c r="D3" s="11" t="s">
        <v>1</v>
      </c>
      <c r="E3" s="11"/>
      <c r="F3" s="11" t="s">
        <v>2</v>
      </c>
      <c r="G3" s="11"/>
      <c r="I3" s="7" t="s">
        <v>3</v>
      </c>
      <c r="J3" s="7" t="s">
        <v>5</v>
      </c>
      <c r="K3" s="7" t="s">
        <v>4</v>
      </c>
      <c r="L3" s="7" t="s">
        <v>5</v>
      </c>
    </row>
    <row r="4" spans="1:12" x14ac:dyDescent="0.25">
      <c r="A4" s="2">
        <v>1</v>
      </c>
      <c r="B4">
        <v>23.3</v>
      </c>
      <c r="C4" s="4">
        <v>0.5</v>
      </c>
      <c r="D4">
        <v>17.8</v>
      </c>
      <c r="E4" s="4">
        <v>0.5</v>
      </c>
      <c r="F4" s="3">
        <f t="shared" ref="F4:F32" si="0">SIN(RADIANS(B4))/SIN(RADIANS(D4))</f>
        <v>1.2939207640454384</v>
      </c>
      <c r="G4" s="5">
        <f t="shared" ref="G4:G32" si="1">SQRT((COS(RADIANS(B4))/SIN(RADIANS(D4))*RADIANS(C4))^2+(SIN(RADIANS(B4))*COS(RADIANS(D4))/(SIN(RADIANS(D4)))^2*RADIANS(E4))^2)</f>
        <v>4.3866792860865048E-2</v>
      </c>
      <c r="H4">
        <f>1.33-F4</f>
        <v>3.6079235954561639E-2</v>
      </c>
      <c r="I4" s="8">
        <f t="shared" ref="I4:I32" si="2">SIN(RADIANS(B4))</f>
        <v>0.39554550256296495</v>
      </c>
      <c r="J4" s="9">
        <f t="shared" ref="J4:J32" si="3">COS(RADIANS(B4))*(C4/B4)*I4</f>
        <v>7.7958655683581114E-3</v>
      </c>
      <c r="K4" s="8">
        <f t="shared" ref="K4:K32" si="4">SIN(RADIANS(D4))</f>
        <v>0.30569530496310565</v>
      </c>
      <c r="L4" s="8">
        <f>COS(RADIANS(D4))*(E4/D4)*K4</f>
        <v>8.1758844123214804E-3</v>
      </c>
    </row>
    <row r="5" spans="1:12" x14ac:dyDescent="0.25">
      <c r="A5" s="2">
        <v>2</v>
      </c>
      <c r="B5">
        <v>15.1</v>
      </c>
      <c r="C5" s="4">
        <v>0.5</v>
      </c>
      <c r="D5">
        <v>11.8</v>
      </c>
      <c r="E5" s="4">
        <v>0.5</v>
      </c>
      <c r="F5" s="3">
        <f t="shared" si="0"/>
        <v>1.2738852720941003</v>
      </c>
      <c r="G5" s="5">
        <f t="shared" si="1"/>
        <v>6.7298509181133392E-2</v>
      </c>
      <c r="H5">
        <f>1.33-F5</f>
        <v>5.6114727905899775E-2</v>
      </c>
      <c r="I5" s="8">
        <f t="shared" si="2"/>
        <v>0.26050450864264835</v>
      </c>
      <c r="J5" s="9">
        <f t="shared" si="3"/>
        <v>8.3281448117588606E-3</v>
      </c>
      <c r="K5" s="8">
        <f t="shared" si="4"/>
        <v>0.20449605184179034</v>
      </c>
      <c r="L5" s="8">
        <f t="shared" ref="L5:L53" si="5">COS(RADIANS(D5))*(E5/D5)*K5</f>
        <v>8.4819710287477746E-3</v>
      </c>
    </row>
    <row r="6" spans="1:12" x14ac:dyDescent="0.25">
      <c r="A6" s="2">
        <v>3</v>
      </c>
      <c r="B6">
        <v>21.5</v>
      </c>
      <c r="C6" s="4">
        <v>0.5</v>
      </c>
      <c r="D6">
        <v>16.5</v>
      </c>
      <c r="E6" s="4">
        <v>0.5</v>
      </c>
      <c r="F6" s="3">
        <f t="shared" si="0"/>
        <v>1.2904275545617567</v>
      </c>
      <c r="G6" s="5">
        <f t="shared" si="1"/>
        <v>4.7566308302371324E-2</v>
      </c>
      <c r="H6">
        <f t="shared" ref="H6:H53" si="6">1.33-F6</f>
        <v>3.9572445438243342E-2</v>
      </c>
      <c r="I6" s="8">
        <f t="shared" si="2"/>
        <v>0.3665012267242973</v>
      </c>
      <c r="J6" s="9">
        <f t="shared" si="3"/>
        <v>7.9302134890988207E-3</v>
      </c>
      <c r="K6" s="8">
        <f t="shared" si="4"/>
        <v>0.28401534470392265</v>
      </c>
      <c r="L6" s="8">
        <f t="shared" si="5"/>
        <v>8.2521065911367753E-3</v>
      </c>
    </row>
    <row r="7" spans="1:12" x14ac:dyDescent="0.25">
      <c r="A7" s="2">
        <v>4</v>
      </c>
      <c r="B7">
        <v>15.4</v>
      </c>
      <c r="C7" s="4">
        <v>0.5</v>
      </c>
      <c r="D7">
        <v>11.8</v>
      </c>
      <c r="E7" s="4">
        <v>0.5</v>
      </c>
      <c r="F7" s="3">
        <f t="shared" si="0"/>
        <v>1.2985879927513611</v>
      </c>
      <c r="G7" s="5">
        <f t="shared" si="1"/>
        <v>6.8081816901955583E-2</v>
      </c>
      <c r="H7">
        <f t="shared" si="6"/>
        <v>3.1412007248639018E-2</v>
      </c>
      <c r="I7" s="8">
        <f t="shared" si="2"/>
        <v>0.2655561174868088</v>
      </c>
      <c r="J7" s="9">
        <f t="shared" si="3"/>
        <v>8.3123841699768095E-3</v>
      </c>
      <c r="K7" s="8">
        <f t="shared" si="4"/>
        <v>0.20449605184179034</v>
      </c>
      <c r="L7" s="8">
        <f t="shared" si="5"/>
        <v>8.4819710287477746E-3</v>
      </c>
    </row>
    <row r="8" spans="1:12" x14ac:dyDescent="0.25">
      <c r="A8" s="2">
        <v>5</v>
      </c>
      <c r="B8">
        <v>21.7</v>
      </c>
      <c r="C8" s="4">
        <v>0.5</v>
      </c>
      <c r="D8">
        <v>16</v>
      </c>
      <c r="E8" s="4">
        <v>0.5</v>
      </c>
      <c r="F8" s="3">
        <f t="shared" si="0"/>
        <v>1.3414246997758574</v>
      </c>
      <c r="G8" s="5">
        <f t="shared" si="1"/>
        <v>5.0318250309007113E-2</v>
      </c>
      <c r="H8">
        <f t="shared" si="6"/>
        <v>-1.1424699775857361E-2</v>
      </c>
      <c r="I8" s="8">
        <f t="shared" si="2"/>
        <v>0.36974675727382927</v>
      </c>
      <c r="J8" s="9">
        <f t="shared" si="3"/>
        <v>7.9157547327698505E-3</v>
      </c>
      <c r="K8" s="8">
        <f t="shared" si="4"/>
        <v>0.27563735581699916</v>
      </c>
      <c r="L8" s="8">
        <f t="shared" si="5"/>
        <v>8.2799885036438266E-3</v>
      </c>
    </row>
    <row r="9" spans="1:12" x14ac:dyDescent="0.25">
      <c r="A9" s="2">
        <v>6</v>
      </c>
      <c r="B9">
        <v>33</v>
      </c>
      <c r="C9" s="4">
        <v>0.5</v>
      </c>
      <c r="D9">
        <v>24.5</v>
      </c>
      <c r="E9" s="4">
        <v>0.5</v>
      </c>
      <c r="F9" s="3">
        <f t="shared" si="0"/>
        <v>1.3133540144672839</v>
      </c>
      <c r="G9" s="5">
        <f t="shared" si="1"/>
        <v>3.0723937733377754E-2</v>
      </c>
      <c r="H9">
        <f t="shared" si="6"/>
        <v>1.6645985532716123E-2</v>
      </c>
      <c r="I9" s="8">
        <f t="shared" si="2"/>
        <v>0.54463903501502708</v>
      </c>
      <c r="J9" s="9">
        <f t="shared" si="3"/>
        <v>6.9207989215348559E-3</v>
      </c>
      <c r="K9" s="8">
        <f t="shared" si="4"/>
        <v>0.41469324265623903</v>
      </c>
      <c r="L9" s="8">
        <f t="shared" si="5"/>
        <v>7.701118165538489E-3</v>
      </c>
    </row>
    <row r="10" spans="1:12" x14ac:dyDescent="0.25">
      <c r="A10" s="2">
        <v>7</v>
      </c>
      <c r="B10">
        <v>31.6</v>
      </c>
      <c r="C10" s="4">
        <v>0.5</v>
      </c>
      <c r="D10">
        <v>24.2</v>
      </c>
      <c r="E10" s="4">
        <v>0.5</v>
      </c>
      <c r="F10" s="3">
        <f t="shared" si="0"/>
        <v>1.2782543617019322</v>
      </c>
      <c r="G10" s="5">
        <f t="shared" si="1"/>
        <v>3.073820290458424E-2</v>
      </c>
      <c r="H10">
        <f t="shared" si="6"/>
        <v>5.1745638298067886E-2</v>
      </c>
      <c r="I10" s="8">
        <f t="shared" si="2"/>
        <v>0.5239859059700791</v>
      </c>
      <c r="J10" s="9">
        <f t="shared" si="3"/>
        <v>7.0615966649693459E-3</v>
      </c>
      <c r="K10" s="8">
        <f t="shared" si="4"/>
        <v>0.40992303384157275</v>
      </c>
      <c r="L10" s="8">
        <f t="shared" si="5"/>
        <v>7.7251868853154132E-3</v>
      </c>
    </row>
    <row r="11" spans="1:12" x14ac:dyDescent="0.25">
      <c r="A11" s="2">
        <v>8</v>
      </c>
      <c r="B11">
        <v>30.3</v>
      </c>
      <c r="C11" s="4">
        <v>0.5</v>
      </c>
      <c r="D11">
        <v>22.3</v>
      </c>
      <c r="E11" s="4">
        <v>0.5</v>
      </c>
      <c r="F11" s="3">
        <f t="shared" si="0"/>
        <v>1.3296071526187834</v>
      </c>
      <c r="G11" s="5">
        <f t="shared" si="1"/>
        <v>3.4563738177495022E-2</v>
      </c>
      <c r="H11">
        <f t="shared" si="6"/>
        <v>3.9284738121669882E-4</v>
      </c>
      <c r="I11" s="8">
        <f t="shared" si="2"/>
        <v>0.50452762381501925</v>
      </c>
      <c r="J11" s="9">
        <f t="shared" si="3"/>
        <v>7.1882327650180638E-3</v>
      </c>
      <c r="K11" s="8">
        <f t="shared" si="4"/>
        <v>0.37945615952900508</v>
      </c>
      <c r="L11" s="8">
        <f t="shared" si="5"/>
        <v>7.8716709977036132E-3</v>
      </c>
    </row>
    <row r="12" spans="1:12" x14ac:dyDescent="0.25">
      <c r="A12" s="2">
        <v>9</v>
      </c>
      <c r="B12">
        <v>5.2</v>
      </c>
      <c r="C12" s="4">
        <v>0.5</v>
      </c>
      <c r="D12">
        <v>4.8</v>
      </c>
      <c r="E12" s="4">
        <v>0.5</v>
      </c>
      <c r="F12" s="6">
        <f t="shared" si="0"/>
        <v>1.0831132422694603</v>
      </c>
      <c r="G12" s="5">
        <f t="shared" si="1"/>
        <v>0.15315541036271749</v>
      </c>
      <c r="H12">
        <f t="shared" si="6"/>
        <v>0.24688675773053981</v>
      </c>
      <c r="I12" s="8">
        <f t="shared" si="2"/>
        <v>9.0632580197780158E-2</v>
      </c>
      <c r="J12" s="9">
        <f t="shared" si="3"/>
        <v>8.6788050601230762E-3</v>
      </c>
      <c r="K12" s="8">
        <f t="shared" si="4"/>
        <v>8.3677843332315482E-2</v>
      </c>
      <c r="L12" s="8">
        <f t="shared" si="5"/>
        <v>8.6858722247969943E-3</v>
      </c>
    </row>
    <row r="13" spans="1:12" x14ac:dyDescent="0.25">
      <c r="A13" s="2">
        <v>10</v>
      </c>
      <c r="B13">
        <v>11.2</v>
      </c>
      <c r="C13" s="4">
        <v>0.5</v>
      </c>
      <c r="D13">
        <v>7.6</v>
      </c>
      <c r="E13" s="4">
        <v>0.5</v>
      </c>
      <c r="F13" s="3">
        <f t="shared" si="0"/>
        <v>1.4686197834551273</v>
      </c>
      <c r="G13" s="5">
        <f t="shared" si="1"/>
        <v>0.11582546393241443</v>
      </c>
      <c r="H13">
        <f t="shared" si="6"/>
        <v>-0.13861978345512727</v>
      </c>
      <c r="I13" s="8">
        <f t="shared" si="2"/>
        <v>0.19423435121997196</v>
      </c>
      <c r="J13" s="9">
        <f t="shared" si="3"/>
        <v>8.5060351863900461E-3</v>
      </c>
      <c r="K13" s="8">
        <f t="shared" si="4"/>
        <v>0.13225639025712244</v>
      </c>
      <c r="L13" s="8">
        <f t="shared" si="5"/>
        <v>8.6246440342389701E-3</v>
      </c>
    </row>
    <row r="14" spans="1:12" x14ac:dyDescent="0.25">
      <c r="A14" s="2">
        <v>11</v>
      </c>
      <c r="B14">
        <v>28.9</v>
      </c>
      <c r="C14" s="4">
        <v>0.5</v>
      </c>
      <c r="D14">
        <v>22.2</v>
      </c>
      <c r="E14" s="4">
        <v>0.5</v>
      </c>
      <c r="F14" s="3">
        <f t="shared" si="0"/>
        <v>1.2790635635829182</v>
      </c>
      <c r="G14" s="5">
        <f t="shared" si="1"/>
        <v>3.4013888563286611E-2</v>
      </c>
      <c r="H14">
        <f t="shared" si="6"/>
        <v>5.0936436417081898E-2</v>
      </c>
      <c r="I14" s="8">
        <f t="shared" si="2"/>
        <v>0.48328238325500228</v>
      </c>
      <c r="J14" s="9">
        <f t="shared" si="3"/>
        <v>7.3200100876086851E-3</v>
      </c>
      <c r="K14" s="8">
        <f t="shared" si="4"/>
        <v>0.37784078681846711</v>
      </c>
      <c r="L14" s="8">
        <f t="shared" si="5"/>
        <v>7.8790916724478088E-3</v>
      </c>
    </row>
    <row r="15" spans="1:12" x14ac:dyDescent="0.25">
      <c r="A15" s="2">
        <v>12</v>
      </c>
      <c r="B15">
        <v>24.8</v>
      </c>
      <c r="C15" s="4">
        <v>0.5</v>
      </c>
      <c r="D15">
        <v>19.399999999999999</v>
      </c>
      <c r="E15" s="4">
        <v>0.5</v>
      </c>
      <c r="F15" s="3">
        <f t="shared" si="0"/>
        <v>1.2627970047772967</v>
      </c>
      <c r="G15" s="5">
        <f t="shared" si="1"/>
        <v>3.9345179164220395E-2</v>
      </c>
      <c r="H15">
        <f t="shared" si="6"/>
        <v>6.7202995222703343E-2</v>
      </c>
      <c r="I15" s="8">
        <f t="shared" si="2"/>
        <v>0.4194520824461771</v>
      </c>
      <c r="J15" s="9">
        <f t="shared" si="3"/>
        <v>7.6767974550074275E-3</v>
      </c>
      <c r="K15" s="8">
        <f t="shared" si="4"/>
        <v>0.33216113188370328</v>
      </c>
      <c r="L15" s="8">
        <f t="shared" si="5"/>
        <v>8.0747913835626343E-3</v>
      </c>
    </row>
    <row r="16" spans="1:12" x14ac:dyDescent="0.25">
      <c r="A16" s="2">
        <v>13</v>
      </c>
      <c r="B16">
        <v>14.5</v>
      </c>
      <c r="C16" s="4">
        <v>0.5</v>
      </c>
      <c r="D16">
        <v>13.1</v>
      </c>
      <c r="E16" s="4">
        <v>0.5</v>
      </c>
      <c r="F16" s="6">
        <f t="shared" si="0"/>
        <v>1.1046925203561742</v>
      </c>
      <c r="G16" s="5">
        <f t="shared" si="1"/>
        <v>5.5728526134761015E-2</v>
      </c>
      <c r="H16">
        <f t="shared" si="6"/>
        <v>0.22530747964382591</v>
      </c>
      <c r="I16" s="8">
        <f t="shared" si="2"/>
        <v>0.25038000405444144</v>
      </c>
      <c r="J16" s="9">
        <f t="shared" si="3"/>
        <v>8.358786555971328E-3</v>
      </c>
      <c r="K16" s="8">
        <f t="shared" si="4"/>
        <v>0.22665130743685502</v>
      </c>
      <c r="L16" s="8">
        <f t="shared" si="5"/>
        <v>8.4256842135829232E-3</v>
      </c>
    </row>
    <row r="17" spans="1:12" x14ac:dyDescent="0.25">
      <c r="A17" s="2">
        <v>14</v>
      </c>
      <c r="B17">
        <v>39</v>
      </c>
      <c r="C17" s="4">
        <v>0.5</v>
      </c>
      <c r="D17">
        <v>30.5</v>
      </c>
      <c r="E17" s="4">
        <v>0.5</v>
      </c>
      <c r="F17" s="3">
        <f t="shared" si="0"/>
        <v>1.239946449325964</v>
      </c>
      <c r="G17" s="5">
        <f t="shared" si="1"/>
        <v>2.2715555229438432E-2</v>
      </c>
      <c r="H17">
        <f t="shared" si="6"/>
        <v>9.0053550674036087E-2</v>
      </c>
      <c r="I17" s="8">
        <f t="shared" si="2"/>
        <v>0.62932039104983739</v>
      </c>
      <c r="J17" s="9">
        <f t="shared" si="3"/>
        <v>6.2701769277808041E-3</v>
      </c>
      <c r="K17" s="8">
        <f t="shared" si="4"/>
        <v>0.50753836296070409</v>
      </c>
      <c r="L17" s="8">
        <f t="shared" si="5"/>
        <v>7.1690139929458671E-3</v>
      </c>
    </row>
    <row r="18" spans="1:12" x14ac:dyDescent="0.25">
      <c r="A18" s="2">
        <v>15</v>
      </c>
      <c r="B18">
        <v>56.1</v>
      </c>
      <c r="C18" s="4">
        <v>0.5</v>
      </c>
      <c r="D18">
        <v>36.6</v>
      </c>
      <c r="E18" s="4">
        <v>0.5</v>
      </c>
      <c r="F18" s="3">
        <f t="shared" si="0"/>
        <v>1.392112808348082</v>
      </c>
      <c r="G18" s="5">
        <f t="shared" si="1"/>
        <v>1.8281788850116606E-2</v>
      </c>
      <c r="H18">
        <f t="shared" si="6"/>
        <v>-6.2112808348081971E-2</v>
      </c>
      <c r="I18" s="8">
        <f t="shared" si="2"/>
        <v>0.83001228509536751</v>
      </c>
      <c r="J18" s="9">
        <f t="shared" si="3"/>
        <v>4.1259829982620089E-3</v>
      </c>
      <c r="K18" s="8">
        <f t="shared" si="4"/>
        <v>0.59622487496561583</v>
      </c>
      <c r="L18" s="8">
        <f t="shared" si="5"/>
        <v>6.539067606093356E-3</v>
      </c>
    </row>
    <row r="19" spans="1:12" x14ac:dyDescent="0.25">
      <c r="A19" s="2">
        <v>16</v>
      </c>
      <c r="B19">
        <v>32.6</v>
      </c>
      <c r="C19" s="4">
        <v>0.5</v>
      </c>
      <c r="D19">
        <v>27.9</v>
      </c>
      <c r="E19" s="4">
        <v>0.5</v>
      </c>
      <c r="F19" s="6">
        <f t="shared" si="0"/>
        <v>1.1513922998435848</v>
      </c>
      <c r="G19" s="5">
        <f t="shared" si="1"/>
        <v>2.4636772925999171E-2</v>
      </c>
      <c r="H19">
        <f t="shared" si="6"/>
        <v>0.17860770015641525</v>
      </c>
      <c r="I19" s="8">
        <f t="shared" si="2"/>
        <v>0.53877078500686304</v>
      </c>
      <c r="J19" s="9">
        <f t="shared" si="3"/>
        <v>6.9614837310805876E-3</v>
      </c>
      <c r="K19" s="8">
        <f t="shared" si="4"/>
        <v>0.46792981426057334</v>
      </c>
      <c r="L19" s="8">
        <f t="shared" si="5"/>
        <v>7.4111162569405198E-3</v>
      </c>
    </row>
    <row r="20" spans="1:12" x14ac:dyDescent="0.25">
      <c r="A20" s="2">
        <v>17</v>
      </c>
      <c r="B20">
        <v>19.8</v>
      </c>
      <c r="C20" s="4">
        <v>0.5</v>
      </c>
      <c r="D20">
        <v>18.899999999999999</v>
      </c>
      <c r="E20" s="4">
        <v>0.5</v>
      </c>
      <c r="F20" s="6">
        <f t="shared" si="0"/>
        <v>1.0457539521325645</v>
      </c>
      <c r="G20" s="5">
        <f t="shared" si="1"/>
        <v>3.6783188294287797E-2</v>
      </c>
      <c r="H20">
        <f t="shared" si="6"/>
        <v>0.28424604786743557</v>
      </c>
      <c r="I20" s="8">
        <f t="shared" si="2"/>
        <v>0.33873792024529142</v>
      </c>
      <c r="J20" s="9">
        <f t="shared" si="3"/>
        <v>8.0482826988470934E-3</v>
      </c>
      <c r="K20" s="8">
        <f t="shared" si="4"/>
        <v>0.3239174181981494</v>
      </c>
      <c r="L20" s="8">
        <f t="shared" si="5"/>
        <v>8.1072361594309063E-3</v>
      </c>
    </row>
    <row r="21" spans="1:12" x14ac:dyDescent="0.25">
      <c r="A21" s="2">
        <v>18</v>
      </c>
      <c r="B21">
        <v>42.1</v>
      </c>
      <c r="C21" s="4">
        <v>0.5</v>
      </c>
      <c r="D21">
        <v>34.799999999999997</v>
      </c>
      <c r="E21" s="4">
        <v>0.5</v>
      </c>
      <c r="F21" s="3">
        <f t="shared" si="0"/>
        <v>1.1747164548390456</v>
      </c>
      <c r="G21" s="5">
        <f t="shared" si="1"/>
        <v>1.8608394735942908E-2</v>
      </c>
      <c r="H21">
        <f t="shared" si="6"/>
        <v>0.15528354516095444</v>
      </c>
      <c r="I21" s="8">
        <f t="shared" si="2"/>
        <v>0.67042661895879918</v>
      </c>
      <c r="J21" s="9">
        <f t="shared" si="3"/>
        <v>5.9078426890070562E-3</v>
      </c>
      <c r="K21" s="8">
        <f t="shared" si="4"/>
        <v>0.5707135676844316</v>
      </c>
      <c r="L21" s="8">
        <f t="shared" si="5"/>
        <v>6.7333476256601398E-3</v>
      </c>
    </row>
    <row r="22" spans="1:12" x14ac:dyDescent="0.25">
      <c r="A22" s="2">
        <v>19</v>
      </c>
      <c r="B22">
        <v>51</v>
      </c>
      <c r="C22" s="4">
        <v>0.5</v>
      </c>
      <c r="D22">
        <v>39.299999999999997</v>
      </c>
      <c r="E22" s="4">
        <v>0.5</v>
      </c>
      <c r="F22" s="3">
        <f t="shared" si="0"/>
        <v>1.2269804710600403</v>
      </c>
      <c r="G22" s="5">
        <f t="shared" si="1"/>
        <v>1.5694508626095064E-2</v>
      </c>
      <c r="H22">
        <f t="shared" si="6"/>
        <v>0.1030195289399598</v>
      </c>
      <c r="I22" s="8">
        <f t="shared" si="2"/>
        <v>0.7771459614569709</v>
      </c>
      <c r="J22" s="9">
        <f t="shared" si="3"/>
        <v>4.7948411800676754E-3</v>
      </c>
      <c r="K22" s="8">
        <f t="shared" si="4"/>
        <v>0.63338087262755016</v>
      </c>
      <c r="L22" s="8">
        <f t="shared" si="5"/>
        <v>6.2358217215122266E-3</v>
      </c>
    </row>
    <row r="23" spans="1:12" x14ac:dyDescent="0.25">
      <c r="A23" s="2">
        <v>20</v>
      </c>
      <c r="B23">
        <v>39.9</v>
      </c>
      <c r="C23" s="4">
        <v>0.5</v>
      </c>
      <c r="D23">
        <v>31.1</v>
      </c>
      <c r="E23" s="4">
        <v>0.5</v>
      </c>
      <c r="F23" s="3">
        <f t="shared" si="0"/>
        <v>1.2418359004569999</v>
      </c>
      <c r="G23" s="5">
        <f t="shared" si="1"/>
        <v>2.2152228405430182E-2</v>
      </c>
      <c r="H23">
        <f t="shared" si="6"/>
        <v>8.8164099543000196E-2</v>
      </c>
      <c r="I23" s="8">
        <f t="shared" si="2"/>
        <v>0.6414496315691578</v>
      </c>
      <c r="J23" s="9">
        <f t="shared" si="3"/>
        <v>6.1666391476769555E-3</v>
      </c>
      <c r="K23" s="8">
        <f t="shared" si="4"/>
        <v>0.51653332886664183</v>
      </c>
      <c r="L23" s="8">
        <f t="shared" si="5"/>
        <v>7.110779543529613E-3</v>
      </c>
    </row>
    <row r="24" spans="1:12" x14ac:dyDescent="0.25">
      <c r="A24" s="2">
        <v>21</v>
      </c>
      <c r="B24">
        <v>57.2</v>
      </c>
      <c r="C24" s="4">
        <v>0.5</v>
      </c>
      <c r="D24">
        <v>41.8</v>
      </c>
      <c r="E24" s="4">
        <v>0.5</v>
      </c>
      <c r="F24" s="3">
        <f t="shared" si="0"/>
        <v>1.2611037586527463</v>
      </c>
      <c r="G24" s="5">
        <f t="shared" si="1"/>
        <v>1.42057976140883E-2</v>
      </c>
      <c r="H24">
        <f t="shared" si="6"/>
        <v>6.8896241347253806E-2</v>
      </c>
      <c r="I24" s="8">
        <f t="shared" si="2"/>
        <v>0.84056660349568424</v>
      </c>
      <c r="J24" s="9">
        <f t="shared" si="3"/>
        <v>3.9802607552717525E-3</v>
      </c>
      <c r="K24" s="8">
        <f t="shared" si="4"/>
        <v>0.66653247024945239</v>
      </c>
      <c r="L24" s="8">
        <f t="shared" si="5"/>
        <v>5.9435880332571554E-3</v>
      </c>
    </row>
    <row r="25" spans="1:12" x14ac:dyDescent="0.25">
      <c r="A25" s="2">
        <v>22</v>
      </c>
      <c r="B25">
        <v>20.3</v>
      </c>
      <c r="C25" s="4">
        <v>0.5</v>
      </c>
      <c r="D25">
        <v>15.2</v>
      </c>
      <c r="E25" s="4">
        <v>0.5</v>
      </c>
      <c r="F25" s="3">
        <f t="shared" si="0"/>
        <v>1.3232264328058831</v>
      </c>
      <c r="G25" s="5">
        <f t="shared" si="1"/>
        <v>5.2733515928276568E-2</v>
      </c>
      <c r="H25">
        <f t="shared" si="6"/>
        <v>6.7735671941169251E-3</v>
      </c>
      <c r="I25" s="8">
        <f t="shared" si="2"/>
        <v>0.34693565157325584</v>
      </c>
      <c r="J25" s="9">
        <f t="shared" si="3"/>
        <v>8.0144608037666359E-3</v>
      </c>
      <c r="K25" s="8">
        <f t="shared" si="4"/>
        <v>0.26218917864086472</v>
      </c>
      <c r="L25" s="8">
        <f t="shared" si="5"/>
        <v>8.3229237519928251E-3</v>
      </c>
    </row>
    <row r="26" spans="1:12" x14ac:dyDescent="0.25">
      <c r="A26" s="2">
        <v>23</v>
      </c>
      <c r="B26">
        <v>25</v>
      </c>
      <c r="C26" s="4">
        <v>0.5</v>
      </c>
      <c r="D26">
        <v>22.3</v>
      </c>
      <c r="E26" s="4">
        <v>0.5</v>
      </c>
      <c r="F26" s="6">
        <f t="shared" si="0"/>
        <v>1.1137472699488362</v>
      </c>
      <c r="G26" s="5">
        <f t="shared" si="1"/>
        <v>3.1559954037425494E-2</v>
      </c>
      <c r="H26">
        <f t="shared" si="6"/>
        <v>0.21625273005116386</v>
      </c>
      <c r="I26" s="8">
        <f t="shared" si="2"/>
        <v>0.42261826174069944</v>
      </c>
      <c r="J26" s="9">
        <f t="shared" si="3"/>
        <v>7.6604444311897807E-3</v>
      </c>
      <c r="K26" s="8">
        <f t="shared" si="4"/>
        <v>0.37945615952900508</v>
      </c>
      <c r="L26" s="8">
        <f t="shared" si="5"/>
        <v>7.8716709977036132E-3</v>
      </c>
    </row>
    <row r="27" spans="1:12" x14ac:dyDescent="0.25">
      <c r="A27" s="2">
        <v>24</v>
      </c>
      <c r="B27">
        <v>51.2</v>
      </c>
      <c r="C27" s="4">
        <v>0.5</v>
      </c>
      <c r="D27">
        <v>38</v>
      </c>
      <c r="E27" s="4">
        <v>0.5</v>
      </c>
      <c r="F27" s="3">
        <f t="shared" si="0"/>
        <v>1.2658546882753026</v>
      </c>
      <c r="G27" s="5">
        <f t="shared" si="1"/>
        <v>1.6697282532042494E-2</v>
      </c>
      <c r="H27">
        <f t="shared" si="6"/>
        <v>6.4145311724697507E-2</v>
      </c>
      <c r="I27" s="8">
        <f t="shared" si="2"/>
        <v>0.77933796493147411</v>
      </c>
      <c r="J27" s="9">
        <f t="shared" si="3"/>
        <v>4.7689076090535543E-3</v>
      </c>
      <c r="K27" s="8">
        <f t="shared" si="4"/>
        <v>0.61566147532565829</v>
      </c>
      <c r="L27" s="8">
        <f t="shared" si="5"/>
        <v>6.3835245149736599E-3</v>
      </c>
    </row>
    <row r="28" spans="1:12" x14ac:dyDescent="0.25">
      <c r="A28" s="2">
        <v>25</v>
      </c>
      <c r="B28">
        <v>62.8</v>
      </c>
      <c r="C28" s="4">
        <v>0.5</v>
      </c>
      <c r="D28">
        <v>48.7</v>
      </c>
      <c r="E28" s="4">
        <v>0.5</v>
      </c>
      <c r="F28" s="3">
        <f t="shared" si="0"/>
        <v>1.1838930325922989</v>
      </c>
      <c r="G28" s="5">
        <f t="shared" si="1"/>
        <v>1.0515352300206936E-2</v>
      </c>
      <c r="H28">
        <f t="shared" si="6"/>
        <v>0.14610696740770113</v>
      </c>
      <c r="I28" s="8">
        <f t="shared" si="2"/>
        <v>0.88941637329129752</v>
      </c>
      <c r="J28" s="9">
        <f t="shared" si="3"/>
        <v>3.2368660869706517E-3</v>
      </c>
      <c r="K28" s="8">
        <f t="shared" si="4"/>
        <v>0.75126413350351118</v>
      </c>
      <c r="L28" s="8">
        <f t="shared" si="5"/>
        <v>5.090714385950156E-3</v>
      </c>
    </row>
    <row r="29" spans="1:12" x14ac:dyDescent="0.25">
      <c r="A29" s="2">
        <v>26</v>
      </c>
      <c r="B29">
        <v>16</v>
      </c>
      <c r="C29" s="4">
        <v>0.5</v>
      </c>
      <c r="D29">
        <v>9.3000000000000007</v>
      </c>
      <c r="E29" s="4">
        <v>0.5</v>
      </c>
      <c r="F29" s="6">
        <f t="shared" si="0"/>
        <v>1.7056363762630504</v>
      </c>
      <c r="G29" s="5">
        <f t="shared" si="1"/>
        <v>0.10467197530367521</v>
      </c>
      <c r="H29">
        <f t="shared" si="6"/>
        <v>-0.37563637626305035</v>
      </c>
      <c r="I29" s="8">
        <f t="shared" si="2"/>
        <v>0.27563735581699916</v>
      </c>
      <c r="J29" s="9">
        <f t="shared" si="3"/>
        <v>8.2799885036438266E-3</v>
      </c>
      <c r="K29" s="8">
        <f t="shared" si="4"/>
        <v>0.16160382110336113</v>
      </c>
      <c r="L29" s="8">
        <f t="shared" si="5"/>
        <v>8.5741749811309113E-3</v>
      </c>
    </row>
    <row r="30" spans="1:12" x14ac:dyDescent="0.25">
      <c r="A30" s="2">
        <v>27</v>
      </c>
      <c r="B30">
        <v>34.6</v>
      </c>
      <c r="C30" s="4">
        <v>0.5</v>
      </c>
      <c r="D30">
        <v>24.5</v>
      </c>
      <c r="E30" s="4">
        <v>0.5</v>
      </c>
      <c r="F30" s="3">
        <f t="shared" si="0"/>
        <v>1.369310339893377</v>
      </c>
      <c r="G30" s="5">
        <f t="shared" si="1"/>
        <v>3.1425653113342271E-2</v>
      </c>
      <c r="H30">
        <f t="shared" si="6"/>
        <v>-3.9310339893376955E-2</v>
      </c>
      <c r="I30" s="8">
        <f t="shared" si="2"/>
        <v>0.56784374505310131</v>
      </c>
      <c r="J30" s="9">
        <f t="shared" si="3"/>
        <v>6.7545207832081971E-3</v>
      </c>
      <c r="K30" s="8">
        <f t="shared" si="4"/>
        <v>0.41469324265623903</v>
      </c>
      <c r="L30" s="8">
        <f t="shared" si="5"/>
        <v>7.701118165538489E-3</v>
      </c>
    </row>
    <row r="31" spans="1:12" x14ac:dyDescent="0.25">
      <c r="A31" s="2">
        <v>28</v>
      </c>
      <c r="B31">
        <v>42.7</v>
      </c>
      <c r="C31" s="4">
        <v>0.5</v>
      </c>
      <c r="D31">
        <v>30.3</v>
      </c>
      <c r="E31" s="4">
        <v>0.5</v>
      </c>
      <c r="F31" s="3">
        <f t="shared" si="0"/>
        <v>1.3441477490174296</v>
      </c>
      <c r="G31" s="5">
        <f t="shared" si="1"/>
        <v>2.3759678408169126E-2</v>
      </c>
      <c r="H31">
        <f t="shared" si="6"/>
        <v>-1.4147749017429545E-2</v>
      </c>
      <c r="I31" s="8">
        <f t="shared" si="2"/>
        <v>0.67815966986807064</v>
      </c>
      <c r="J31" s="9">
        <f t="shared" si="3"/>
        <v>5.8359419113363405E-3</v>
      </c>
      <c r="K31" s="8">
        <f t="shared" si="4"/>
        <v>0.50452762381501925</v>
      </c>
      <c r="L31" s="8">
        <f t="shared" si="5"/>
        <v>7.1882327650180638E-3</v>
      </c>
    </row>
    <row r="32" spans="1:12" x14ac:dyDescent="0.25">
      <c r="A32" s="2">
        <v>29</v>
      </c>
      <c r="B32">
        <v>25.7</v>
      </c>
      <c r="C32" s="4">
        <v>0.5</v>
      </c>
      <c r="D32">
        <v>16.7</v>
      </c>
      <c r="E32" s="4">
        <v>0.5</v>
      </c>
      <c r="F32" s="3">
        <f t="shared" si="0"/>
        <v>1.5091115676375646</v>
      </c>
      <c r="G32" s="5">
        <f t="shared" si="1"/>
        <v>5.1726892598456878E-2</v>
      </c>
      <c r="H32">
        <f t="shared" si="6"/>
        <v>-0.17911156763756453</v>
      </c>
      <c r="I32" s="8">
        <f t="shared" si="2"/>
        <v>0.43365908458754432</v>
      </c>
      <c r="J32" s="9">
        <f t="shared" si="3"/>
        <v>7.6023392258639964E-3</v>
      </c>
      <c r="K32" s="8">
        <f t="shared" si="4"/>
        <v>0.28736051984971195</v>
      </c>
      <c r="L32" s="8">
        <f t="shared" si="5"/>
        <v>8.2407296419909504E-3</v>
      </c>
    </row>
    <row r="33" spans="1:12" x14ac:dyDescent="0.25">
      <c r="A33" s="2">
        <v>30</v>
      </c>
      <c r="C33" s="4"/>
      <c r="E33" s="4"/>
      <c r="F33" s="3"/>
      <c r="G33" s="5"/>
      <c r="I33" s="8"/>
      <c r="J33" s="9"/>
      <c r="K33" s="8"/>
      <c r="L33" s="8"/>
    </row>
    <row r="34" spans="1:12" x14ac:dyDescent="0.25">
      <c r="A34" s="2">
        <v>31</v>
      </c>
      <c r="B34">
        <v>42.8</v>
      </c>
      <c r="C34" s="4">
        <v>0.5</v>
      </c>
      <c r="D34">
        <v>30.1</v>
      </c>
      <c r="E34" s="4">
        <v>0.5</v>
      </c>
      <c r="F34" s="3">
        <f>SIN(RADIANS(B34))/SIN(RADIANS(D34))</f>
        <v>1.3547891479050933</v>
      </c>
      <c r="G34" s="5">
        <f>SQRT((COS(RADIANS(B34))/SIN(RADIANS(D34))*RADIANS(C34))^2+(SIN(RADIANS(B34))*COS(RADIANS(D34))/(SIN(RADIANS(D34)))^2*RADIANS(E34))^2)</f>
        <v>2.4061942740487712E-2</v>
      </c>
      <c r="H34">
        <f t="shared" si="6"/>
        <v>-2.4789147905093234E-2</v>
      </c>
      <c r="I34" s="8">
        <f>SIN(RADIANS(B34))</f>
        <v>0.6794413042615165</v>
      </c>
      <c r="J34" s="9">
        <f>COS(RADIANS(B34))*(C34/B34)*I34</f>
        <v>5.8239062630077131E-3</v>
      </c>
      <c r="K34" s="8">
        <f t="shared" ref="K34:K53" si="7">SIN(RADIANS(D34))</f>
        <v>0.50151073715945738</v>
      </c>
      <c r="L34" s="8">
        <f t="shared" si="5"/>
        <v>7.2073542638615299E-3</v>
      </c>
    </row>
    <row r="35" spans="1:12" x14ac:dyDescent="0.25">
      <c r="A35" s="2">
        <v>32</v>
      </c>
      <c r="B35">
        <v>52.6</v>
      </c>
      <c r="C35" s="4">
        <v>0.5</v>
      </c>
      <c r="D35">
        <v>37</v>
      </c>
      <c r="E35" s="4">
        <v>0.5</v>
      </c>
      <c r="F35" s="3">
        <f>SIN(RADIANS(B35))/SIN(RADIANS(D35))</f>
        <v>1.320031222176236</v>
      </c>
      <c r="G35" s="5">
        <f>SQRT((COS(RADIANS(B35))/SIN(RADIANS(D35))*RADIANS(C35))^2+(SIN(RADIANS(B35))*COS(RADIANS(D35))/(SIN(RADIANS(D35)))^2*RADIANS(E35))^2)</f>
        <v>1.7642422823622213E-2</v>
      </c>
      <c r="H35">
        <f t="shared" si="6"/>
        <v>9.9687778237640412E-3</v>
      </c>
      <c r="I35" s="8">
        <f>SIN(RADIANS(B35))</f>
        <v>0.79441462053541811</v>
      </c>
      <c r="J35" s="9">
        <f>COS(RADIANS(B35))*(C35/B35)*I35</f>
        <v>4.5865802969216321E-3</v>
      </c>
      <c r="K35" s="8">
        <f t="shared" si="7"/>
        <v>0.60181502315204827</v>
      </c>
      <c r="L35" s="8">
        <f t="shared" si="5"/>
        <v>6.4950114590426947E-3</v>
      </c>
    </row>
    <row r="36" spans="1:12" x14ac:dyDescent="0.25">
      <c r="A36" s="2">
        <v>33</v>
      </c>
      <c r="B36">
        <v>26.6</v>
      </c>
      <c r="C36" s="4">
        <v>0.5</v>
      </c>
      <c r="D36">
        <v>16.7</v>
      </c>
      <c r="E36" s="4">
        <v>0.5</v>
      </c>
      <c r="F36" s="3">
        <f>SIN(RADIANS(B36))/SIN(RADIANS(D36))</f>
        <v>1.5581788621239459</v>
      </c>
      <c r="G36" s="5">
        <f>SQRT((COS(RADIANS(B36))/SIN(RADIANS(D36))*RADIANS(C36))^2+(SIN(RADIANS(B36))*COS(RADIANS(D36))/(SIN(RADIANS(D36)))^2*RADIANS(E36))^2)</f>
        <v>5.2835099992385719E-2</v>
      </c>
      <c r="H36">
        <f t="shared" si="6"/>
        <v>-0.22817886212394578</v>
      </c>
      <c r="I36" s="8">
        <f>SIN(RADIANS(B36))</f>
        <v>0.44775908783876972</v>
      </c>
      <c r="J36" s="9">
        <f>COS(RADIANS(B36))*(C36/B36)*I36</f>
        <v>7.5256707795933594E-3</v>
      </c>
      <c r="K36" s="8">
        <f t="shared" si="7"/>
        <v>0.28736051984971195</v>
      </c>
      <c r="L36" s="8">
        <f t="shared" si="5"/>
        <v>8.2407296419909504E-3</v>
      </c>
    </row>
    <row r="37" spans="1:12" x14ac:dyDescent="0.25">
      <c r="A37" s="2">
        <v>34</v>
      </c>
      <c r="B37">
        <v>65.2</v>
      </c>
      <c r="C37" s="4">
        <v>0.5</v>
      </c>
      <c r="D37">
        <v>42.4</v>
      </c>
      <c r="E37" s="4">
        <v>0.5</v>
      </c>
      <c r="F37" s="3">
        <f>SIN(RADIANS(B37))/SIN(RADIANS(D37))</f>
        <v>1.3462468697253371</v>
      </c>
      <c r="G37" s="5">
        <f>SQRT((COS(RADIANS(B37))/SIN(RADIANS(D37))*RADIANS(C37))^2+(SIN(RADIANS(B37))*COS(RADIANS(D37))/(SIN(RADIANS(D37)))^2*RADIANS(E37))^2)</f>
        <v>1.396425592693747E-2</v>
      </c>
      <c r="H37">
        <f t="shared" si="6"/>
        <v>-1.6246869725337065E-2</v>
      </c>
      <c r="I37" s="8">
        <f>SIN(RADIANS(B37))</f>
        <v>0.90777747853290869</v>
      </c>
      <c r="J37" s="9">
        <f>COS(RADIANS(B37))*(C37/B37)*I37</f>
        <v>2.9200088479169354E-3</v>
      </c>
      <c r="K37" s="8">
        <f t="shared" si="7"/>
        <v>0.67430238758372341</v>
      </c>
      <c r="L37" s="8">
        <f t="shared" si="5"/>
        <v>5.8719598974998257E-3</v>
      </c>
    </row>
    <row r="38" spans="1:12" x14ac:dyDescent="0.25">
      <c r="A38" s="2">
        <v>35</v>
      </c>
      <c r="B38" s="10"/>
      <c r="C38" s="4"/>
      <c r="D38" s="10"/>
      <c r="E38" s="4"/>
      <c r="F38" s="3"/>
      <c r="G38" s="5"/>
      <c r="I38" s="8"/>
      <c r="J38" s="9"/>
      <c r="K38" s="8"/>
      <c r="L38" s="8"/>
    </row>
    <row r="39" spans="1:12" x14ac:dyDescent="0.25">
      <c r="A39" s="2">
        <v>36</v>
      </c>
      <c r="B39">
        <v>53.1</v>
      </c>
      <c r="C39" s="4">
        <v>0.5</v>
      </c>
      <c r="D39">
        <v>38.700000000000003</v>
      </c>
      <c r="E39" s="4">
        <v>0.5</v>
      </c>
      <c r="F39" s="3">
        <f t="shared" ref="F39:F53" si="8">SIN(RADIANS(B39))/SIN(RADIANS(D39))</f>
        <v>1.2789988820879874</v>
      </c>
      <c r="G39" s="5">
        <f t="shared" ref="G39:G53" si="9">SQRT((COS(RADIANS(B39))/SIN(RADIANS(D39))*RADIANS(C39))^2+(SIN(RADIANS(B39))*COS(RADIANS(D39))/(SIN(RADIANS(D39)))^2*RADIANS(E39))^2)</f>
        <v>1.6257891365439831E-2</v>
      </c>
      <c r="H39">
        <f t="shared" si="6"/>
        <v>5.1001117912012672E-2</v>
      </c>
      <c r="I39" s="8">
        <f t="shared" ref="I39:I53" si="10">SIN(RADIANS(B39))</f>
        <v>0.79968465848709058</v>
      </c>
      <c r="J39" s="9">
        <f t="shared" ref="J39:J53" si="11">COS(RADIANS(B39))*(C39/B39)*I39</f>
        <v>4.5211567122266615E-3</v>
      </c>
      <c r="K39" s="8">
        <f t="shared" si="7"/>
        <v>0.62524265633570519</v>
      </c>
      <c r="L39" s="8">
        <f t="shared" si="5"/>
        <v>6.3043718471495298E-3</v>
      </c>
    </row>
    <row r="40" spans="1:12" x14ac:dyDescent="0.25">
      <c r="A40" s="2">
        <v>37</v>
      </c>
      <c r="B40">
        <v>44.9</v>
      </c>
      <c r="C40" s="4">
        <v>0.5</v>
      </c>
      <c r="D40">
        <v>32.799999999999997</v>
      </c>
      <c r="E40" s="4">
        <v>0.5</v>
      </c>
      <c r="F40" s="3">
        <f t="shared" si="8"/>
        <v>1.3030475766838714</v>
      </c>
      <c r="G40" s="5">
        <f t="shared" si="9"/>
        <v>2.1013006030864381E-2</v>
      </c>
      <c r="H40">
        <f t="shared" si="6"/>
        <v>2.6952423316128682E-2</v>
      </c>
      <c r="I40" s="8">
        <f t="shared" si="10"/>
        <v>0.705871570678681</v>
      </c>
      <c r="J40" s="9">
        <f t="shared" si="11"/>
        <v>5.5678948087850245E-3</v>
      </c>
      <c r="K40" s="8">
        <f t="shared" si="7"/>
        <v>0.54170821028273974</v>
      </c>
      <c r="L40" s="8">
        <f t="shared" si="5"/>
        <v>6.9411864390714721E-3</v>
      </c>
    </row>
    <row r="41" spans="1:12" x14ac:dyDescent="0.25">
      <c r="A41" s="2">
        <v>38</v>
      </c>
      <c r="B41">
        <v>45.6</v>
      </c>
      <c r="C41" s="4">
        <v>0.5</v>
      </c>
      <c r="D41">
        <v>34.9</v>
      </c>
      <c r="E41" s="4">
        <v>0.5</v>
      </c>
      <c r="F41" s="3">
        <f t="shared" si="8"/>
        <v>1.2487596481823453</v>
      </c>
      <c r="G41" s="5">
        <f t="shared" si="9"/>
        <v>1.8918358800947738E-2</v>
      </c>
      <c r="H41">
        <f t="shared" si="6"/>
        <v>8.1240351817654766E-2</v>
      </c>
      <c r="I41" s="8">
        <f t="shared" si="10"/>
        <v>0.71447267963280336</v>
      </c>
      <c r="J41" s="9">
        <f t="shared" si="11"/>
        <v>5.4812537471208627E-3</v>
      </c>
      <c r="K41" s="8">
        <f t="shared" si="7"/>
        <v>0.57214587344551615</v>
      </c>
      <c r="L41" s="8">
        <f t="shared" si="5"/>
        <v>6.7227293893950997E-3</v>
      </c>
    </row>
    <row r="42" spans="1:12" x14ac:dyDescent="0.25">
      <c r="A42" s="2">
        <v>39</v>
      </c>
      <c r="B42">
        <v>50.6</v>
      </c>
      <c r="C42" s="4">
        <v>0.5</v>
      </c>
      <c r="D42">
        <v>35.200000000000003</v>
      </c>
      <c r="E42" s="4">
        <v>0.5</v>
      </c>
      <c r="F42" s="3">
        <f t="shared" si="8"/>
        <v>1.3405451981455798</v>
      </c>
      <c r="G42" s="5">
        <f t="shared" si="9"/>
        <v>1.916648116801609E-2</v>
      </c>
      <c r="H42">
        <f t="shared" si="6"/>
        <v>-1.0545198145579748E-2</v>
      </c>
      <c r="I42" s="8">
        <f t="shared" si="10"/>
        <v>0.77273357349735106</v>
      </c>
      <c r="J42" s="9">
        <f t="shared" si="11"/>
        <v>4.8466163801837532E-3</v>
      </c>
      <c r="K42" s="8">
        <f t="shared" si="7"/>
        <v>0.57643231616979329</v>
      </c>
      <c r="L42" s="8">
        <f t="shared" si="5"/>
        <v>6.6907489544552326E-3</v>
      </c>
    </row>
    <row r="43" spans="1:12" x14ac:dyDescent="0.25">
      <c r="A43" s="2">
        <v>40</v>
      </c>
      <c r="B43">
        <v>37.5</v>
      </c>
      <c r="C43" s="4">
        <v>0.5</v>
      </c>
      <c r="D43">
        <v>29.4</v>
      </c>
      <c r="E43" s="4">
        <v>0.5</v>
      </c>
      <c r="F43" s="3">
        <f t="shared" si="8"/>
        <v>1.2400830601225716</v>
      </c>
      <c r="G43" s="5">
        <f t="shared" si="9"/>
        <v>2.3827569409339465E-2</v>
      </c>
      <c r="H43">
        <f t="shared" si="6"/>
        <v>8.9916939877428437E-2</v>
      </c>
      <c r="I43" s="8">
        <f t="shared" si="10"/>
        <v>0.60876142900872066</v>
      </c>
      <c r="J43" s="9">
        <f t="shared" si="11"/>
        <v>6.4395055085937894E-3</v>
      </c>
      <c r="K43" s="8">
        <f t="shared" si="7"/>
        <v>0.49090375361514077</v>
      </c>
      <c r="L43" s="8">
        <f t="shared" si="5"/>
        <v>7.2735056136097502E-3</v>
      </c>
    </row>
    <row r="44" spans="1:12" x14ac:dyDescent="0.25">
      <c r="A44" s="2">
        <v>41</v>
      </c>
      <c r="B44">
        <v>56.9</v>
      </c>
      <c r="C44" s="4">
        <v>0.5</v>
      </c>
      <c r="D44">
        <v>36.6</v>
      </c>
      <c r="E44" s="4">
        <v>0.5</v>
      </c>
      <c r="F44" s="3">
        <f t="shared" si="8"/>
        <v>1.405038185749546</v>
      </c>
      <c r="G44" s="5">
        <f t="shared" si="9"/>
        <v>1.8342911931866972E-2</v>
      </c>
      <c r="H44">
        <f t="shared" si="6"/>
        <v>-7.5038185749545905E-2</v>
      </c>
      <c r="I44" s="8">
        <f t="shared" si="10"/>
        <v>0.83771871662043873</v>
      </c>
      <c r="J44" s="9">
        <f t="shared" si="11"/>
        <v>4.0200336900255923E-3</v>
      </c>
      <c r="K44" s="8">
        <f t="shared" si="7"/>
        <v>0.59622487496561583</v>
      </c>
      <c r="L44" s="8">
        <f t="shared" si="5"/>
        <v>6.539067606093356E-3</v>
      </c>
    </row>
    <row r="45" spans="1:12" x14ac:dyDescent="0.25">
      <c r="A45" s="2">
        <v>42</v>
      </c>
      <c r="B45">
        <v>44.1</v>
      </c>
      <c r="C45" s="4">
        <v>0.5</v>
      </c>
      <c r="D45">
        <v>33.5</v>
      </c>
      <c r="E45" s="4">
        <v>0.5</v>
      </c>
      <c r="F45" s="3">
        <f t="shared" si="8"/>
        <v>1.2608555235682462</v>
      </c>
      <c r="G45" s="5">
        <f t="shared" si="9"/>
        <v>2.0131299367072669E-2</v>
      </c>
      <c r="H45">
        <f t="shared" si="6"/>
        <v>6.9144476431753921E-2</v>
      </c>
      <c r="I45" s="8">
        <f t="shared" si="10"/>
        <v>0.69591279659231442</v>
      </c>
      <c r="J45" s="9">
        <f t="shared" si="11"/>
        <v>5.6661369635245557E-3</v>
      </c>
      <c r="K45" s="8">
        <f t="shared" si="7"/>
        <v>0.55193698531205815</v>
      </c>
      <c r="L45" s="8">
        <f t="shared" si="5"/>
        <v>6.8694392048689566E-3</v>
      </c>
    </row>
    <row r="46" spans="1:12" x14ac:dyDescent="0.25">
      <c r="A46" s="2">
        <v>43</v>
      </c>
      <c r="B46">
        <v>45.5</v>
      </c>
      <c r="C46" s="4">
        <v>0.5</v>
      </c>
      <c r="D46">
        <v>35.700000000000003</v>
      </c>
      <c r="E46" s="4">
        <v>0.5</v>
      </c>
      <c r="F46" s="3">
        <f t="shared" si="8"/>
        <v>1.2222794813353917</v>
      </c>
      <c r="G46" s="5">
        <f t="shared" si="9"/>
        <v>1.817166535816038E-2</v>
      </c>
      <c r="H46">
        <f t="shared" si="6"/>
        <v>0.10772051866460841</v>
      </c>
      <c r="I46" s="8">
        <f t="shared" si="10"/>
        <v>0.71325044915418156</v>
      </c>
      <c r="J46" s="9">
        <f t="shared" si="11"/>
        <v>5.4936686547054463E-3</v>
      </c>
      <c r="K46" s="8">
        <f t="shared" si="7"/>
        <v>0.58354121135611758</v>
      </c>
      <c r="L46" s="8">
        <f t="shared" si="5"/>
        <v>6.6370336835405164E-3</v>
      </c>
    </row>
    <row r="47" spans="1:12" x14ac:dyDescent="0.25">
      <c r="A47" s="2">
        <v>44</v>
      </c>
      <c r="B47">
        <v>50</v>
      </c>
      <c r="C47" s="4">
        <v>0.5</v>
      </c>
      <c r="D47">
        <v>36</v>
      </c>
      <c r="E47" s="4">
        <v>0.5</v>
      </c>
      <c r="F47" s="3">
        <f t="shared" si="8"/>
        <v>1.3032726495454938</v>
      </c>
      <c r="G47" s="5">
        <f t="shared" si="9"/>
        <v>1.8333496466408215E-2</v>
      </c>
      <c r="H47">
        <f t="shared" si="6"/>
        <v>2.6727350454506249E-2</v>
      </c>
      <c r="I47" s="8">
        <f t="shared" si="10"/>
        <v>0.76604444311897801</v>
      </c>
      <c r="J47" s="9">
        <f t="shared" si="11"/>
        <v>4.9240387650610409E-3</v>
      </c>
      <c r="K47" s="8">
        <f t="shared" si="7"/>
        <v>0.58778525229247314</v>
      </c>
      <c r="L47" s="8">
        <f t="shared" si="5"/>
        <v>6.6045591409385667E-3</v>
      </c>
    </row>
    <row r="48" spans="1:12" x14ac:dyDescent="0.25">
      <c r="A48" s="2">
        <v>45</v>
      </c>
      <c r="B48">
        <v>37.799999999999997</v>
      </c>
      <c r="C48" s="4">
        <v>0.5</v>
      </c>
      <c r="D48">
        <v>27.6</v>
      </c>
      <c r="E48" s="4">
        <v>0.5</v>
      </c>
      <c r="F48" s="3">
        <f t="shared" si="8"/>
        <v>1.3229274744266006</v>
      </c>
      <c r="G48" s="5">
        <f t="shared" si="9"/>
        <v>2.6630320354204054E-2</v>
      </c>
      <c r="H48">
        <f t="shared" si="6"/>
        <v>7.0725255733994352E-3</v>
      </c>
      <c r="I48" s="8">
        <f t="shared" si="10"/>
        <v>0.61290705365297637</v>
      </c>
      <c r="J48" s="9">
        <f t="shared" si="11"/>
        <v>6.4059732878877715E-3</v>
      </c>
      <c r="K48" s="8">
        <f t="shared" si="7"/>
        <v>0.46329603511986173</v>
      </c>
      <c r="L48" s="8">
        <f t="shared" si="5"/>
        <v>7.4379457349067401E-3</v>
      </c>
    </row>
    <row r="49" spans="1:12" x14ac:dyDescent="0.25">
      <c r="A49" s="2">
        <v>46</v>
      </c>
      <c r="B49">
        <v>42.8</v>
      </c>
      <c r="C49" s="4">
        <v>0.5</v>
      </c>
      <c r="D49">
        <v>34.9</v>
      </c>
      <c r="E49" s="4">
        <v>0.5</v>
      </c>
      <c r="F49" s="3">
        <f t="shared" si="8"/>
        <v>1.1875315995374698</v>
      </c>
      <c r="G49" s="5">
        <f t="shared" si="9"/>
        <v>1.8598967368862136E-2</v>
      </c>
      <c r="H49">
        <f t="shared" si="6"/>
        <v>0.14246840046253029</v>
      </c>
      <c r="I49" s="8">
        <f t="shared" si="10"/>
        <v>0.6794413042615165</v>
      </c>
      <c r="J49" s="9">
        <f t="shared" si="11"/>
        <v>5.8239062630077131E-3</v>
      </c>
      <c r="K49" s="8">
        <f t="shared" si="7"/>
        <v>0.57214587344551615</v>
      </c>
      <c r="L49" s="8">
        <f t="shared" si="5"/>
        <v>6.7227293893950997E-3</v>
      </c>
    </row>
    <row r="50" spans="1:12" x14ac:dyDescent="0.25">
      <c r="A50" s="2">
        <v>47</v>
      </c>
      <c r="B50">
        <v>48.4</v>
      </c>
      <c r="C50" s="4">
        <v>0.5</v>
      </c>
      <c r="D50">
        <v>33.799999999999997</v>
      </c>
      <c r="E50" s="4">
        <v>0.5</v>
      </c>
      <c r="F50" s="3">
        <f t="shared" si="8"/>
        <v>1.3442458823372161</v>
      </c>
      <c r="G50" s="5">
        <f t="shared" si="9"/>
        <v>2.0384695583872126E-2</v>
      </c>
      <c r="H50">
        <f t="shared" si="6"/>
        <v>-1.424588233721602E-2</v>
      </c>
      <c r="I50" s="8">
        <f t="shared" si="10"/>
        <v>0.74779809049853185</v>
      </c>
      <c r="J50" s="9">
        <f t="shared" si="11"/>
        <v>5.1289540707982282E-3</v>
      </c>
      <c r="K50" s="8">
        <f t="shared" si="7"/>
        <v>0.55629561550030471</v>
      </c>
      <c r="L50" s="8">
        <f t="shared" si="5"/>
        <v>6.8383582367774641E-3</v>
      </c>
    </row>
    <row r="51" spans="1:12" x14ac:dyDescent="0.25">
      <c r="A51" s="2">
        <v>48</v>
      </c>
      <c r="B51">
        <v>45.3</v>
      </c>
      <c r="C51" s="4">
        <v>0.5</v>
      </c>
      <c r="D51">
        <v>33.299999999999997</v>
      </c>
      <c r="E51" s="4">
        <v>0.5</v>
      </c>
      <c r="F51" s="3">
        <f t="shared" si="8"/>
        <v>1.2946629002866168</v>
      </c>
      <c r="G51" s="5">
        <f t="shared" si="9"/>
        <v>2.051411540487413E-2</v>
      </c>
      <c r="H51">
        <f t="shared" si="6"/>
        <v>3.533709971338328E-2</v>
      </c>
      <c r="I51" s="8">
        <f t="shared" si="10"/>
        <v>0.71079947387299247</v>
      </c>
      <c r="J51" s="9">
        <f t="shared" si="11"/>
        <v>5.5184611995889189E-3</v>
      </c>
      <c r="K51" s="8">
        <f t="shared" si="7"/>
        <v>0.54902281799813168</v>
      </c>
      <c r="L51" s="8">
        <f t="shared" si="5"/>
        <v>6.890049742372231E-3</v>
      </c>
    </row>
    <row r="52" spans="1:12" x14ac:dyDescent="0.25">
      <c r="A52" s="2">
        <v>49</v>
      </c>
      <c r="B52">
        <v>32.799999999999997</v>
      </c>
      <c r="C52" s="4">
        <v>0.5</v>
      </c>
      <c r="D52">
        <v>23.7</v>
      </c>
      <c r="E52" s="4">
        <v>0.5</v>
      </c>
      <c r="F52" s="3">
        <f t="shared" si="8"/>
        <v>1.3477079405427463</v>
      </c>
      <c r="G52" s="5">
        <f t="shared" si="9"/>
        <v>3.2417072848993721E-2</v>
      </c>
      <c r="H52">
        <f t="shared" si="6"/>
        <v>-1.770794054274627E-2</v>
      </c>
      <c r="I52" s="8">
        <f t="shared" si="10"/>
        <v>0.54170821028273974</v>
      </c>
      <c r="J52" s="9">
        <f t="shared" si="11"/>
        <v>6.9411864390714721E-3</v>
      </c>
      <c r="K52" s="8">
        <f t="shared" si="7"/>
        <v>0.4019477766559601</v>
      </c>
      <c r="L52" s="8">
        <f t="shared" si="5"/>
        <v>7.7647372059043698E-3</v>
      </c>
    </row>
    <row r="53" spans="1:12" x14ac:dyDescent="0.25">
      <c r="A53" s="2">
        <v>50</v>
      </c>
      <c r="B53">
        <v>45.5</v>
      </c>
      <c r="C53" s="4">
        <v>0.5</v>
      </c>
      <c r="D53">
        <v>33.6</v>
      </c>
      <c r="E53" s="4">
        <v>0.5</v>
      </c>
      <c r="F53" s="3">
        <f t="shared" si="8"/>
        <v>1.2888712343537114</v>
      </c>
      <c r="G53" s="5">
        <f t="shared" si="9"/>
        <v>2.0217663723437414E-2</v>
      </c>
      <c r="H53">
        <f t="shared" si="6"/>
        <v>4.1128765646288645E-2</v>
      </c>
      <c r="I53" s="8">
        <f t="shared" si="10"/>
        <v>0.71325044915418156</v>
      </c>
      <c r="J53" s="9">
        <f t="shared" si="11"/>
        <v>5.4936686547054463E-3</v>
      </c>
      <c r="K53" s="8">
        <f t="shared" si="7"/>
        <v>0.55339154924334411</v>
      </c>
      <c r="L53" s="8">
        <f t="shared" si="5"/>
        <v>6.8591008302715806E-3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2020-05-02T09:49:39Z</dcterms:modified>
</cp:coreProperties>
</file>